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Información Presupuestal\"/>
    </mc:Choice>
  </mc:AlternateContent>
  <bookViews>
    <workbookView xWindow="0" yWindow="0" windowWidth="20490" windowHeight="6705" tabRatio="885"/>
  </bookViews>
  <sheets>
    <sheet name="COG" sheetId="6" r:id="rId1"/>
  </sheets>
  <definedNames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12" i="6" l="1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5" i="6"/>
  <c r="G54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7" i="6"/>
  <c r="G8" i="6"/>
  <c r="G9" i="6"/>
  <c r="G10" i="6"/>
  <c r="G11" i="6"/>
  <c r="G6" i="6"/>
  <c r="G69" i="6" l="1"/>
  <c r="F69" i="6"/>
  <c r="E69" i="6"/>
  <c r="D69" i="6"/>
  <c r="C69" i="6"/>
  <c r="B69" i="6"/>
  <c r="G57" i="6"/>
  <c r="F57" i="6"/>
  <c r="E57" i="6"/>
  <c r="D57" i="6"/>
  <c r="C57" i="6"/>
  <c r="B57" i="6"/>
  <c r="G53" i="6"/>
  <c r="F53" i="6"/>
  <c r="E53" i="6"/>
  <c r="D53" i="6"/>
  <c r="C53" i="6"/>
  <c r="B53" i="6"/>
  <c r="G43" i="6"/>
  <c r="F43" i="6"/>
  <c r="E43" i="6"/>
  <c r="D43" i="6"/>
  <c r="C43" i="6"/>
  <c r="B43" i="6"/>
  <c r="G33" i="6"/>
  <c r="F33" i="6"/>
  <c r="E33" i="6"/>
  <c r="D33" i="6"/>
  <c r="C33" i="6"/>
  <c r="B33" i="6"/>
  <c r="G23" i="6"/>
  <c r="F23" i="6"/>
  <c r="E23" i="6"/>
  <c r="D23" i="6"/>
  <c r="C23" i="6"/>
  <c r="B23" i="6"/>
  <c r="G13" i="6"/>
  <c r="F13" i="6"/>
  <c r="E13" i="6"/>
  <c r="D13" i="6"/>
  <c r="C13" i="6"/>
  <c r="B13" i="6"/>
  <c r="G5" i="6"/>
  <c r="F5" i="6"/>
  <c r="E5" i="6"/>
  <c r="D5" i="6"/>
  <c r="C5" i="6"/>
  <c r="B5" i="6"/>
  <c r="D77" i="6" l="1"/>
  <c r="B77" i="6"/>
  <c r="E77" i="6"/>
  <c r="C77" i="6"/>
  <c r="F77" i="6"/>
  <c r="G77" i="6"/>
</calcChain>
</file>

<file path=xl/sharedStrings.xml><?xml version="1.0" encoding="utf-8"?>
<sst xmlns="http://schemas.openxmlformats.org/spreadsheetml/2006/main" count="88" uniqueCount="88">
  <si>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</si>
  <si>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</si>
  <si>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</si>
  <si>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</si>
  <si>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</si>
  <si>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</si>
  <si>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</si>
  <si>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</si>
  <si>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</si>
  <si>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</si>
  <si>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</si>
  <si>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</si>
  <si>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</si>
  <si>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</si>
  <si>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</si>
  <si>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</si>
  <si>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</si>
  <si>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</si>
  <si>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</si>
  <si>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</si>
  <si>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</si>
  <si>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</si>
  <si>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</si>
  <si>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</si>
  <si>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</si>
  <si>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</si>
  <si>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</si>
  <si>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</si>
  <si>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</si>
  <si>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</si>
  <si>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</si>
  <si>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</si>
  <si>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</si>
  <si>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</si>
  <si>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</si>
  <si>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</si>
  <si>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</si>
  <si>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</si>
  <si>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</si>
  <si>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</si>
  <si>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</si>
  <si>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</si>
  <si>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</si>
  <si>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</si>
  <si>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</si>
  <si>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</si>
  <si>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</si>
  <si>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</si>
  <si>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</si>
  <si>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</si>
  <si>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</si>
  <si>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</si>
  <si>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</si>
  <si>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</si>
  <si>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</si>
  <si>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</si>
  <si>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</si>
  <si>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</si>
  <si>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</si>
  <si>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</si>
  <si>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</si>
  <si>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</si>
  <si>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</si>
  <si>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</si>
  <si>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</si>
  <si>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</si>
  <si>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</si>
  <si>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</si>
  <si>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</si>
  <si>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</si>
  <si>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</si>
  <si>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</si>
  <si>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</si>
  <si>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</si>
  <si>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</si>
  <si>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</si>
  <si>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</si>
  <si>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</si>
  <si>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</si>
  <si>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</si>
  <si>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</si>
  <si>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</si>
  <si>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</si>
  <si>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Municipio de León, Guanajuato
Estado Analítico del Ejercicio del Presupuesto de Egresos
Clasificación por Objeto del Gasto (Capítulo y Concepto)
Del 01 de Enero al 31 de Marzo de 2023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</si>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</sst>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5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165" fontId="0" fillId="0" borderId="0" xfId="16" applyFont="1" applyProtection="1">
      <protection locked="0"/>
    </xf>
    <xf numFmtId="167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7" fontId="6" fillId="0" borderId="0" xfId="2" applyNumberFormat="1" applyFont="1" applyBorder="1" applyAlignment="1" applyProtection="1">
      <alignment horizontal="center" vertical="top" wrapText="1"/>
      <protection locked="0"/>
    </xf>
    <xf numFmtId="3" fontId="2" fillId="0" borderId="11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7" fontId="6" fillId="0" borderId="8" xfId="2" applyNumberFormat="1" applyFont="1" applyBorder="1" applyAlignment="1" applyProtection="1">
      <alignment horizontal="center" vertical="top" wrapText="1"/>
      <protection locked="0"/>
    </xf>
    <xf numFmtId="167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2" t="s">
        <v>83</v>
      </c>
      <c r="B1" s="23"/>
      <c r="C1" s="23"/>
      <c r="D1" s="23"/>
      <c r="E1" s="23"/>
      <c r="F1" s="23"/>
      <c r="G1" s="24"/>
    </row>
    <row r="2" spans="1:7" x14ac:dyDescent="0.2">
      <c r="A2" s="16"/>
      <c r="B2" s="4" t="s">
        <v>0</v>
      </c>
      <c r="C2" s="5"/>
      <c r="D2" s="5"/>
      <c r="E2" s="5"/>
      <c r="F2" s="6"/>
      <c r="G2" s="25" t="s">
        <v>7</v>
      </c>
    </row>
    <row r="3" spans="1:7" ht="24.95" customHeight="1" x14ac:dyDescent="0.2">
      <c r="A3" s="1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 t="s">
        <v>10</v>
      </c>
      <c r="B5" s="8">
        <f>SUM(B6:B12)</f>
        <v>3126725458.3699999</v>
      </c>
      <c r="C5" s="8">
        <f t="shared" ref="C5:G5" si="0">SUM(C6:C12)</f>
        <v>0</v>
      </c>
      <c r="D5" s="8">
        <f t="shared" si="0"/>
        <v>3126725458.3699999</v>
      </c>
      <c r="E5" s="8">
        <f t="shared" si="0"/>
        <v>636520600.58000004</v>
      </c>
      <c r="F5" s="8">
        <f t="shared" si="0"/>
        <v>611980420.92999995</v>
      </c>
      <c r="G5" s="8">
        <f t="shared" si="0"/>
        <v>2490204857.7899995</v>
      </c>
    </row>
    <row r="6" spans="1:7" x14ac:dyDescent="0.2">
      <c r="A6" s="19" t="s">
        <v>11</v>
      </c>
      <c r="B6" s="15">
        <v>1418608953.4300003</v>
      </c>
      <c r="C6" s="15">
        <v>-38275963.350000001</v>
      </c>
      <c r="D6" s="15">
        <v>1380332990.0799997</v>
      </c>
      <c r="E6" s="15">
        <v>283706986.74000007</v>
      </c>
      <c r="F6" s="15">
        <v>283441821.10999995</v>
      </c>
      <c r="G6" s="15">
        <f>D6-E6</f>
        <v>1096626003.3399997</v>
      </c>
    </row>
    <row r="7" spans="1:7" x14ac:dyDescent="0.2">
      <c r="A7" s="19" t="s">
        <v>12</v>
      </c>
      <c r="B7" s="15">
        <v>21000000</v>
      </c>
      <c r="C7" s="15">
        <v>778120.21</v>
      </c>
      <c r="D7" s="15">
        <v>21778120.210000001</v>
      </c>
      <c r="E7" s="15">
        <v>7541497.1399999997</v>
      </c>
      <c r="F7" s="15">
        <v>7541497.1399999997</v>
      </c>
      <c r="G7" s="15">
        <f t="shared" ref="G7:G12" si="1">D7-E7</f>
        <v>14236623.07</v>
      </c>
    </row>
    <row r="8" spans="1:7" x14ac:dyDescent="0.2">
      <c r="A8" s="19" t="s">
        <v>13</v>
      </c>
      <c r="B8" s="15">
        <v>298859457.18000001</v>
      </c>
      <c r="C8" s="15">
        <v>-2794103.4</v>
      </c>
      <c r="D8" s="15">
        <v>296065353.77999997</v>
      </c>
      <c r="E8" s="15">
        <v>25118978.910000008</v>
      </c>
      <c r="F8" s="15">
        <v>24745669.490000017</v>
      </c>
      <c r="G8" s="15">
        <f t="shared" si="1"/>
        <v>270946374.86999995</v>
      </c>
    </row>
    <row r="9" spans="1:7" x14ac:dyDescent="0.2">
      <c r="A9" s="19" t="s">
        <v>14</v>
      </c>
      <c r="B9" s="15">
        <v>624657411.51000011</v>
      </c>
      <c r="C9" s="15">
        <v>3487133.1700000018</v>
      </c>
      <c r="D9" s="15">
        <v>628144544.68000007</v>
      </c>
      <c r="E9" s="15">
        <v>127365207.47000004</v>
      </c>
      <c r="F9" s="15">
        <v>105081465.17000006</v>
      </c>
      <c r="G9" s="15">
        <f t="shared" si="1"/>
        <v>500779337.21000004</v>
      </c>
    </row>
    <row r="10" spans="1:7" x14ac:dyDescent="0.2">
      <c r="A10" s="19" t="s">
        <v>15</v>
      </c>
      <c r="B10" s="15">
        <v>745082696.44999957</v>
      </c>
      <c r="C10" s="15">
        <v>36804813.369999997</v>
      </c>
      <c r="D10" s="15">
        <v>781887509.81999969</v>
      </c>
      <c r="E10" s="15">
        <v>192787930.31999993</v>
      </c>
      <c r="F10" s="15">
        <v>191169968.01999992</v>
      </c>
      <c r="G10" s="15">
        <f t="shared" si="1"/>
        <v>589099579.49999976</v>
      </c>
    </row>
    <row r="11" spans="1:7" x14ac:dyDescent="0.2">
      <c r="A11" s="19" t="s">
        <v>16</v>
      </c>
      <c r="B11" s="15">
        <v>18516939.800000001</v>
      </c>
      <c r="C11" s="15">
        <v>0</v>
      </c>
      <c r="D11" s="15">
        <v>18516939.800000001</v>
      </c>
      <c r="E11" s="15">
        <v>0</v>
      </c>
      <c r="F11" s="15">
        <v>0</v>
      </c>
      <c r="G11" s="15">
        <f t="shared" si="1"/>
        <v>18516939.800000001</v>
      </c>
    </row>
    <row r="12" spans="1:7" x14ac:dyDescent="0.2">
      <c r="A12" s="19" t="s">
        <v>17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1"/>
        <v>0</v>
      </c>
    </row>
    <row r="13" spans="1:7" x14ac:dyDescent="0.2">
      <c r="A13" s="7" t="s">
        <v>80</v>
      </c>
      <c r="B13" s="9">
        <f>SUM(B14:B22)</f>
        <v>381037459.62</v>
      </c>
      <c r="C13" s="9">
        <f t="shared" ref="C13:F13" si="2">SUM(C14:C22)</f>
        <v>116548886.45999999</v>
      </c>
      <c r="D13" s="9">
        <f t="shared" si="2"/>
        <v>497586346.07999998</v>
      </c>
      <c r="E13" s="9">
        <f t="shared" si="2"/>
        <v>67117019.479999989</v>
      </c>
      <c r="F13" s="9">
        <f t="shared" si="2"/>
        <v>48554572</v>
      </c>
      <c r="G13" s="9">
        <f>SUM(G14:G22)</f>
        <v>430469326.60000002</v>
      </c>
    </row>
    <row r="14" spans="1:7" x14ac:dyDescent="0.2">
      <c r="A14" s="19" t="s">
        <v>18</v>
      </c>
      <c r="B14" s="15">
        <v>15922368.130000001</v>
      </c>
      <c r="C14" s="15">
        <v>2104850.5000000005</v>
      </c>
      <c r="D14" s="15">
        <v>18027218.630000006</v>
      </c>
      <c r="E14" s="15">
        <v>2598900.2899999991</v>
      </c>
      <c r="F14" s="15">
        <v>2523340.2799999989</v>
      </c>
      <c r="G14" s="15">
        <f t="shared" ref="G14:G22" si="3">D14-E14</f>
        <v>15428318.340000007</v>
      </c>
    </row>
    <row r="15" spans="1:7" x14ac:dyDescent="0.2">
      <c r="A15" s="19" t="s">
        <v>19</v>
      </c>
      <c r="B15" s="15">
        <v>23691617.469999999</v>
      </c>
      <c r="C15" s="15">
        <v>3727269.52</v>
      </c>
      <c r="D15" s="15">
        <v>27418886.990000002</v>
      </c>
      <c r="E15" s="15">
        <v>953871.61</v>
      </c>
      <c r="F15" s="15">
        <v>912768.83</v>
      </c>
      <c r="G15" s="15">
        <f t="shared" si="3"/>
        <v>26465015.380000003</v>
      </c>
    </row>
    <row r="16" spans="1:7" x14ac:dyDescent="0.2">
      <c r="A16" s="19" t="s">
        <v>20</v>
      </c>
      <c r="B16" s="15">
        <v>1204780</v>
      </c>
      <c r="C16" s="15">
        <v>-180000</v>
      </c>
      <c r="D16" s="15">
        <v>1024780</v>
      </c>
      <c r="E16" s="15">
        <v>228</v>
      </c>
      <c r="F16" s="15">
        <v>228</v>
      </c>
      <c r="G16" s="15">
        <f t="shared" si="3"/>
        <v>1024552</v>
      </c>
    </row>
    <row r="17" spans="1:7" x14ac:dyDescent="0.2">
      <c r="A17" s="19" t="s">
        <v>21</v>
      </c>
      <c r="B17" s="15">
        <v>28407126.09</v>
      </c>
      <c r="C17" s="15">
        <v>13355849.82</v>
      </c>
      <c r="D17" s="15">
        <v>41762975.910000004</v>
      </c>
      <c r="E17" s="15">
        <v>1641392.76</v>
      </c>
      <c r="F17" s="15">
        <v>1144432.8099999994</v>
      </c>
      <c r="G17" s="15">
        <f t="shared" si="3"/>
        <v>40121583.150000006</v>
      </c>
    </row>
    <row r="18" spans="1:7" x14ac:dyDescent="0.2">
      <c r="A18" s="19" t="s">
        <v>22</v>
      </c>
      <c r="B18" s="15">
        <v>15527396.879999999</v>
      </c>
      <c r="C18" s="15">
        <v>1990452.2500000002</v>
      </c>
      <c r="D18" s="15">
        <v>17517849.129999999</v>
      </c>
      <c r="E18" s="15">
        <v>1878649.6900000002</v>
      </c>
      <c r="F18" s="15">
        <v>1810911.67</v>
      </c>
      <c r="G18" s="15">
        <f t="shared" si="3"/>
        <v>15639199.439999999</v>
      </c>
    </row>
    <row r="19" spans="1:7" x14ac:dyDescent="0.2">
      <c r="A19" s="19" t="s">
        <v>23</v>
      </c>
      <c r="B19" s="15">
        <v>184948138.16999999</v>
      </c>
      <c r="C19" s="15">
        <v>63607463.669999987</v>
      </c>
      <c r="D19" s="15">
        <v>248555601.84</v>
      </c>
      <c r="E19" s="15">
        <v>34258022.039999992</v>
      </c>
      <c r="F19" s="15">
        <v>23290845.550000001</v>
      </c>
      <c r="G19" s="15">
        <f t="shared" si="3"/>
        <v>214297579.80000001</v>
      </c>
    </row>
    <row r="20" spans="1:7" x14ac:dyDescent="0.2">
      <c r="A20" s="19" t="s">
        <v>24</v>
      </c>
      <c r="B20" s="15">
        <v>52213518.310000002</v>
      </c>
      <c r="C20" s="15">
        <v>31369975.359999999</v>
      </c>
      <c r="D20" s="15">
        <v>83583493.669999987</v>
      </c>
      <c r="E20" s="15">
        <v>19669783.740000002</v>
      </c>
      <c r="F20" s="15">
        <v>14067874.299999997</v>
      </c>
      <c r="G20" s="15">
        <f t="shared" si="3"/>
        <v>63913709.929999985</v>
      </c>
    </row>
    <row r="21" spans="1:7" x14ac:dyDescent="0.2">
      <c r="A21" s="19" t="s">
        <v>25</v>
      </c>
      <c r="B21" s="15">
        <v>10376710.800000001</v>
      </c>
      <c r="C21" s="15">
        <v>402900</v>
      </c>
      <c r="D21" s="15">
        <v>10779610.800000001</v>
      </c>
      <c r="E21" s="15">
        <v>364</v>
      </c>
      <c r="F21" s="15">
        <v>364</v>
      </c>
      <c r="G21" s="15">
        <f t="shared" si="3"/>
        <v>10779246.800000001</v>
      </c>
    </row>
    <row r="22" spans="1:7" x14ac:dyDescent="0.2">
      <c r="A22" s="19" t="s">
        <v>26</v>
      </c>
      <c r="B22" s="15">
        <v>48745803.769999996</v>
      </c>
      <c r="C22" s="15">
        <v>170125.34000000003</v>
      </c>
      <c r="D22" s="15">
        <v>48915929.109999999</v>
      </c>
      <c r="E22" s="15">
        <v>6115807.3499999996</v>
      </c>
      <c r="F22" s="15">
        <v>4803806.5600000005</v>
      </c>
      <c r="G22" s="15">
        <f t="shared" si="3"/>
        <v>42800121.759999998</v>
      </c>
    </row>
    <row r="23" spans="1:7" x14ac:dyDescent="0.2">
      <c r="A23" s="7" t="s">
        <v>27</v>
      </c>
      <c r="B23" s="9">
        <f>SUM(B24:B32)</f>
        <v>1203599804.8099999</v>
      </c>
      <c r="C23" s="9">
        <f t="shared" ref="C23:G23" si="4">SUM(C24:C32)</f>
        <v>433874299.68999994</v>
      </c>
      <c r="D23" s="9">
        <f t="shared" si="4"/>
        <v>1637474104.5000002</v>
      </c>
      <c r="E23" s="9">
        <f t="shared" si="4"/>
        <v>213618841.81999996</v>
      </c>
      <c r="F23" s="9">
        <f t="shared" si="4"/>
        <v>197200848.21000001</v>
      </c>
      <c r="G23" s="9">
        <f t="shared" si="4"/>
        <v>1423855262.6800003</v>
      </c>
    </row>
    <row r="24" spans="1:7" x14ac:dyDescent="0.2">
      <c r="A24" s="19" t="s">
        <v>28</v>
      </c>
      <c r="B24" s="15">
        <v>287397430.56999999</v>
      </c>
      <c r="C24" s="15">
        <v>22931854.650000006</v>
      </c>
      <c r="D24" s="15">
        <v>310329285.21999997</v>
      </c>
      <c r="E24" s="15">
        <v>60517112.780000001</v>
      </c>
      <c r="F24" s="15">
        <v>60488547.329999998</v>
      </c>
      <c r="G24" s="15">
        <f t="shared" ref="G24:G32" si="5">D24-E24</f>
        <v>249812172.43999997</v>
      </c>
    </row>
    <row r="25" spans="1:7" x14ac:dyDescent="0.2">
      <c r="A25" s="19" t="s">
        <v>29</v>
      </c>
      <c r="B25" s="15">
        <v>97831672.49999997</v>
      </c>
      <c r="C25" s="15">
        <v>16089407.570000002</v>
      </c>
      <c r="D25" s="15">
        <v>113921080.07000002</v>
      </c>
      <c r="E25" s="15">
        <v>8698221.7699999996</v>
      </c>
      <c r="F25" s="15">
        <v>6617129.75</v>
      </c>
      <c r="G25" s="15">
        <f t="shared" si="5"/>
        <v>105222858.30000003</v>
      </c>
    </row>
    <row r="26" spans="1:7" x14ac:dyDescent="0.2">
      <c r="A26" s="19" t="s">
        <v>30</v>
      </c>
      <c r="B26" s="15">
        <v>134759387.75999999</v>
      </c>
      <c r="C26" s="15">
        <v>39034759.540000021</v>
      </c>
      <c r="D26" s="15">
        <v>173794147.29999995</v>
      </c>
      <c r="E26" s="15">
        <v>26613171.140000004</v>
      </c>
      <c r="F26" s="15">
        <v>25670851.16</v>
      </c>
      <c r="G26" s="15">
        <f t="shared" si="5"/>
        <v>147180976.15999994</v>
      </c>
    </row>
    <row r="27" spans="1:7" x14ac:dyDescent="0.2">
      <c r="A27" s="19" t="s">
        <v>31</v>
      </c>
      <c r="B27" s="15">
        <v>47594920.659999996</v>
      </c>
      <c r="C27" s="15">
        <v>-2050080.3299999998</v>
      </c>
      <c r="D27" s="15">
        <v>45544840.330000013</v>
      </c>
      <c r="E27" s="15">
        <v>8954608.9299999997</v>
      </c>
      <c r="F27" s="15">
        <v>8954608.9299999997</v>
      </c>
      <c r="G27" s="15">
        <f t="shared" si="5"/>
        <v>36590231.400000013</v>
      </c>
    </row>
    <row r="28" spans="1:7" x14ac:dyDescent="0.2">
      <c r="A28" s="19" t="s">
        <v>32</v>
      </c>
      <c r="B28" s="15">
        <v>396518002.39999986</v>
      </c>
      <c r="C28" s="15">
        <v>324521409.67999995</v>
      </c>
      <c r="D28" s="15">
        <v>721039412.08000028</v>
      </c>
      <c r="E28" s="15">
        <v>74871427.799999967</v>
      </c>
      <c r="F28" s="15">
        <v>62227195.040000007</v>
      </c>
      <c r="G28" s="15">
        <f t="shared" si="5"/>
        <v>646167984.28000033</v>
      </c>
    </row>
    <row r="29" spans="1:7" x14ac:dyDescent="0.2">
      <c r="A29" s="19" t="s">
        <v>33</v>
      </c>
      <c r="B29" s="15">
        <v>93414926.840000004</v>
      </c>
      <c r="C29" s="15">
        <v>2132668.8199999998</v>
      </c>
      <c r="D29" s="15">
        <v>95547595.659999996</v>
      </c>
      <c r="E29" s="15">
        <v>14194193.789999999</v>
      </c>
      <c r="F29" s="15">
        <v>13825858.339999998</v>
      </c>
      <c r="G29" s="15">
        <f t="shared" si="5"/>
        <v>81353401.870000005</v>
      </c>
    </row>
    <row r="30" spans="1:7" x14ac:dyDescent="0.2">
      <c r="A30" s="19" t="s">
        <v>34</v>
      </c>
      <c r="B30" s="15">
        <v>5372460.4000000004</v>
      </c>
      <c r="C30" s="15">
        <v>83265.990000000005</v>
      </c>
      <c r="D30" s="15">
        <v>5455726.3900000006</v>
      </c>
      <c r="E30" s="15">
        <v>321922.40999999992</v>
      </c>
      <c r="F30" s="15">
        <v>304815.95999999996</v>
      </c>
      <c r="G30" s="15">
        <f t="shared" si="5"/>
        <v>5133803.9800000004</v>
      </c>
    </row>
    <row r="31" spans="1:7" x14ac:dyDescent="0.2">
      <c r="A31" s="19" t="s">
        <v>35</v>
      </c>
      <c r="B31" s="15">
        <v>58723524.039999999</v>
      </c>
      <c r="C31" s="15">
        <v>9257969.5700000003</v>
      </c>
      <c r="D31" s="15">
        <v>67981493.609999999</v>
      </c>
      <c r="E31" s="15">
        <v>5581100.3100000015</v>
      </c>
      <c r="F31" s="15">
        <v>5281946.0199999996</v>
      </c>
      <c r="G31" s="15">
        <f t="shared" si="5"/>
        <v>62400393.299999997</v>
      </c>
    </row>
    <row r="32" spans="1:7" x14ac:dyDescent="0.2">
      <c r="A32" s="19" t="s">
        <v>36</v>
      </c>
      <c r="B32" s="15">
        <v>81987479.64000003</v>
      </c>
      <c r="C32" s="15">
        <v>21873044.199999999</v>
      </c>
      <c r="D32" s="15">
        <v>103860523.84</v>
      </c>
      <c r="E32" s="15">
        <v>13867082.890000004</v>
      </c>
      <c r="F32" s="15">
        <v>13829895.680000005</v>
      </c>
      <c r="G32" s="15">
        <f t="shared" si="5"/>
        <v>89993440.950000003</v>
      </c>
    </row>
    <row r="33" spans="1:7" x14ac:dyDescent="0.2">
      <c r="A33" s="7" t="s">
        <v>81</v>
      </c>
      <c r="B33" s="9">
        <f>SUM(B34:B42)</f>
        <v>1167232076.5600002</v>
      </c>
      <c r="C33" s="9">
        <f t="shared" ref="C33:G33" si="6">SUM(C34:C42)</f>
        <v>404784454.85999995</v>
      </c>
      <c r="D33" s="9">
        <f t="shared" si="6"/>
        <v>1572016531.4200001</v>
      </c>
      <c r="E33" s="9">
        <f t="shared" si="6"/>
        <v>352807381.00999993</v>
      </c>
      <c r="F33" s="9">
        <f t="shared" si="6"/>
        <v>288753370.83999991</v>
      </c>
      <c r="G33" s="9">
        <f t="shared" si="6"/>
        <v>1219209150.4100001</v>
      </c>
    </row>
    <row r="34" spans="1:7" x14ac:dyDescent="0.2">
      <c r="A34" s="19" t="s">
        <v>37</v>
      </c>
      <c r="B34" s="15">
        <v>0</v>
      </c>
      <c r="C34" s="15">
        <v>69206520</v>
      </c>
      <c r="D34" s="15">
        <v>69206520</v>
      </c>
      <c r="E34" s="15">
        <v>0</v>
      </c>
      <c r="F34" s="15">
        <v>0</v>
      </c>
      <c r="G34" s="15">
        <f t="shared" ref="G34:G42" si="7">D34-E34</f>
        <v>69206520</v>
      </c>
    </row>
    <row r="35" spans="1:7" x14ac:dyDescent="0.2">
      <c r="A35" s="19" t="s">
        <v>38</v>
      </c>
      <c r="B35" s="15">
        <v>943323383.13</v>
      </c>
      <c r="C35" s="15">
        <v>164566322.11999997</v>
      </c>
      <c r="D35" s="15">
        <v>1107889705.25</v>
      </c>
      <c r="E35" s="15">
        <v>320909115.63</v>
      </c>
      <c r="F35" s="15">
        <v>261956730.39999998</v>
      </c>
      <c r="G35" s="15">
        <f t="shared" si="7"/>
        <v>786980589.62</v>
      </c>
    </row>
    <row r="36" spans="1:7" x14ac:dyDescent="0.2">
      <c r="A36" s="19" t="s">
        <v>39</v>
      </c>
      <c r="B36" s="15">
        <v>101290000</v>
      </c>
      <c r="C36" s="15">
        <v>30726109.199999999</v>
      </c>
      <c r="D36" s="15">
        <v>132016109.2</v>
      </c>
      <c r="E36" s="15">
        <v>18693149.640000001</v>
      </c>
      <c r="F36" s="15">
        <v>18505917.640000001</v>
      </c>
      <c r="G36" s="15">
        <f t="shared" si="7"/>
        <v>113322959.56</v>
      </c>
    </row>
    <row r="37" spans="1:7" x14ac:dyDescent="0.2">
      <c r="A37" s="19" t="s">
        <v>40</v>
      </c>
      <c r="B37" s="15">
        <v>121216468</v>
      </c>
      <c r="C37" s="15">
        <v>43016568.040000007</v>
      </c>
      <c r="D37" s="15">
        <v>164233036.03999999</v>
      </c>
      <c r="E37" s="15">
        <v>12820672.779999997</v>
      </c>
      <c r="F37" s="15">
        <v>7906279.8399999999</v>
      </c>
      <c r="G37" s="15">
        <f t="shared" si="7"/>
        <v>151412363.25999999</v>
      </c>
    </row>
    <row r="38" spans="1:7" x14ac:dyDescent="0.2">
      <c r="A38" s="19" t="s">
        <v>41</v>
      </c>
      <c r="B38" s="15">
        <v>1342225.43</v>
      </c>
      <c r="C38" s="15">
        <v>0</v>
      </c>
      <c r="D38" s="15">
        <v>1342225.43</v>
      </c>
      <c r="E38" s="15">
        <v>358032.96</v>
      </c>
      <c r="F38" s="15">
        <v>358032.96</v>
      </c>
      <c r="G38" s="15">
        <f t="shared" si="7"/>
        <v>984192.47</v>
      </c>
    </row>
    <row r="39" spans="1:7" x14ac:dyDescent="0.2">
      <c r="A39" s="19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 t="shared" si="7"/>
        <v>0</v>
      </c>
    </row>
    <row r="40" spans="1:7" x14ac:dyDescent="0.2">
      <c r="A40" s="19" t="s">
        <v>43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f t="shared" si="7"/>
        <v>0</v>
      </c>
    </row>
    <row r="41" spans="1:7" x14ac:dyDescent="0.2">
      <c r="A41" s="19" t="s">
        <v>44</v>
      </c>
      <c r="B41" s="15">
        <v>0</v>
      </c>
      <c r="C41" s="15">
        <v>95000000</v>
      </c>
      <c r="D41" s="15">
        <v>95000000</v>
      </c>
      <c r="E41" s="15">
        <v>0</v>
      </c>
      <c r="F41" s="15">
        <v>0</v>
      </c>
      <c r="G41" s="15">
        <f t="shared" si="7"/>
        <v>95000000</v>
      </c>
    </row>
    <row r="42" spans="1:7" x14ac:dyDescent="0.2">
      <c r="A42" s="19" t="s">
        <v>45</v>
      </c>
      <c r="B42" s="15">
        <v>60000</v>
      </c>
      <c r="C42" s="15">
        <v>2268935.5</v>
      </c>
      <c r="D42" s="15">
        <v>2328935.5</v>
      </c>
      <c r="E42" s="15">
        <v>26410</v>
      </c>
      <c r="F42" s="15">
        <v>26410</v>
      </c>
      <c r="G42" s="15">
        <f t="shared" si="7"/>
        <v>2302525.5</v>
      </c>
    </row>
    <row r="43" spans="1:7" x14ac:dyDescent="0.2">
      <c r="A43" s="7" t="s">
        <v>82</v>
      </c>
      <c r="B43" s="9">
        <f>SUM(B44:B52)</f>
        <v>176477211.16</v>
      </c>
      <c r="C43" s="9">
        <f t="shared" ref="C43:G43" si="8">SUM(C44:C52)</f>
        <v>195995600.34000006</v>
      </c>
      <c r="D43" s="9">
        <f t="shared" si="8"/>
        <v>372472811.5</v>
      </c>
      <c r="E43" s="9">
        <f t="shared" si="8"/>
        <v>21843351.34</v>
      </c>
      <c r="F43" s="9">
        <f t="shared" si="8"/>
        <v>21021895.34</v>
      </c>
      <c r="G43" s="9">
        <f t="shared" si="8"/>
        <v>350629460.16000003</v>
      </c>
    </row>
    <row r="44" spans="1:7" x14ac:dyDescent="0.2">
      <c r="A44" s="19" t="s">
        <v>46</v>
      </c>
      <c r="B44" s="15">
        <v>39314184.290000007</v>
      </c>
      <c r="C44" s="15">
        <v>31602054.390000008</v>
      </c>
      <c r="D44" s="15">
        <v>70916238.680000007</v>
      </c>
      <c r="E44" s="15">
        <v>2430097.63</v>
      </c>
      <c r="F44" s="15">
        <v>2430097.63</v>
      </c>
      <c r="G44" s="15">
        <f t="shared" ref="G44:G52" si="9">D44-E44</f>
        <v>68486141.050000012</v>
      </c>
    </row>
    <row r="45" spans="1:7" x14ac:dyDescent="0.2">
      <c r="A45" s="19" t="s">
        <v>47</v>
      </c>
      <c r="B45" s="15">
        <v>1743729</v>
      </c>
      <c r="C45" s="15">
        <v>8810719.8000000007</v>
      </c>
      <c r="D45" s="15">
        <v>10554448.800000001</v>
      </c>
      <c r="E45" s="15">
        <v>0</v>
      </c>
      <c r="F45" s="15">
        <v>0</v>
      </c>
      <c r="G45" s="15">
        <f t="shared" si="9"/>
        <v>10554448.800000001</v>
      </c>
    </row>
    <row r="46" spans="1:7" x14ac:dyDescent="0.2">
      <c r="A46" s="19" t="s">
        <v>48</v>
      </c>
      <c r="B46" s="15">
        <v>1601948</v>
      </c>
      <c r="C46" s="15">
        <v>4794.2</v>
      </c>
      <c r="D46" s="15">
        <v>1606742.2</v>
      </c>
      <c r="E46" s="15">
        <v>5794.2</v>
      </c>
      <c r="F46" s="15">
        <v>5794.2</v>
      </c>
      <c r="G46" s="15">
        <f t="shared" si="9"/>
        <v>1600948</v>
      </c>
    </row>
    <row r="47" spans="1:7" x14ac:dyDescent="0.2">
      <c r="A47" s="19" t="s">
        <v>49</v>
      </c>
      <c r="B47" s="15">
        <v>70904590</v>
      </c>
      <c r="C47" s="15">
        <v>46760406.70000001</v>
      </c>
      <c r="D47" s="15">
        <v>117664996.70000002</v>
      </c>
      <c r="E47" s="15">
        <v>813800</v>
      </c>
      <c r="F47" s="15">
        <v>0</v>
      </c>
      <c r="G47" s="15">
        <f t="shared" si="9"/>
        <v>116851196.70000002</v>
      </c>
    </row>
    <row r="48" spans="1:7" x14ac:dyDescent="0.2">
      <c r="A48" s="19" t="s">
        <v>50</v>
      </c>
      <c r="B48" s="15">
        <v>9079880</v>
      </c>
      <c r="C48" s="15">
        <v>17083506.649999999</v>
      </c>
      <c r="D48" s="15">
        <v>26163386.649999999</v>
      </c>
      <c r="E48" s="15">
        <v>293480</v>
      </c>
      <c r="F48" s="15">
        <v>293480</v>
      </c>
      <c r="G48" s="15">
        <f t="shared" si="9"/>
        <v>25869906.649999999</v>
      </c>
    </row>
    <row r="49" spans="1:7" x14ac:dyDescent="0.2">
      <c r="A49" s="19" t="s">
        <v>51</v>
      </c>
      <c r="B49" s="15">
        <v>49170724.359999999</v>
      </c>
      <c r="C49" s="15">
        <v>52562704.990000002</v>
      </c>
      <c r="D49" s="15">
        <v>101733429.34999999</v>
      </c>
      <c r="E49" s="15">
        <v>108728.95</v>
      </c>
      <c r="F49" s="15">
        <v>101072.95</v>
      </c>
      <c r="G49" s="15">
        <f t="shared" si="9"/>
        <v>101624700.39999999</v>
      </c>
    </row>
    <row r="50" spans="1:7" x14ac:dyDescent="0.2">
      <c r="A50" s="19" t="s">
        <v>52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x14ac:dyDescent="0.2">
      <c r="A51" s="19" t="s">
        <v>53</v>
      </c>
      <c r="B51" s="15">
        <v>0</v>
      </c>
      <c r="C51" s="15">
        <v>32000000</v>
      </c>
      <c r="D51" s="15">
        <v>32000000</v>
      </c>
      <c r="E51" s="15">
        <v>18191450.559999999</v>
      </c>
      <c r="F51" s="15">
        <v>18191450.559999999</v>
      </c>
      <c r="G51" s="15">
        <f t="shared" si="9"/>
        <v>13808549.440000001</v>
      </c>
    </row>
    <row r="52" spans="1:7" x14ac:dyDescent="0.2">
      <c r="A52" s="19" t="s">
        <v>54</v>
      </c>
      <c r="B52" s="15">
        <v>4662155.51</v>
      </c>
      <c r="C52" s="15">
        <v>7171413.6100000003</v>
      </c>
      <c r="D52" s="15">
        <v>11833569.119999999</v>
      </c>
      <c r="E52" s="15">
        <v>0</v>
      </c>
      <c r="F52" s="15">
        <v>0</v>
      </c>
      <c r="G52" s="15">
        <f t="shared" si="9"/>
        <v>11833569.119999999</v>
      </c>
    </row>
    <row r="53" spans="1:7" x14ac:dyDescent="0.2">
      <c r="A53" s="7" t="s">
        <v>55</v>
      </c>
      <c r="B53" s="9">
        <f>SUM(B54:B56)</f>
        <v>1135164208.7</v>
      </c>
      <c r="C53" s="9">
        <f t="shared" ref="C53:G53" si="10">SUM(C54:C56)</f>
        <v>2171339217.0199995</v>
      </c>
      <c r="D53" s="9">
        <f t="shared" si="10"/>
        <v>3306503425.7200003</v>
      </c>
      <c r="E53" s="9">
        <f t="shared" si="10"/>
        <v>145910403.21999994</v>
      </c>
      <c r="F53" s="9">
        <f t="shared" si="10"/>
        <v>129214132.27999994</v>
      </c>
      <c r="G53" s="9">
        <f t="shared" si="10"/>
        <v>3160593022.5</v>
      </c>
    </row>
    <row r="54" spans="1:7" x14ac:dyDescent="0.2">
      <c r="A54" s="19" t="s">
        <v>56</v>
      </c>
      <c r="B54" s="15">
        <v>509795430.68000001</v>
      </c>
      <c r="C54" s="15">
        <v>1614326621.6799996</v>
      </c>
      <c r="D54" s="15">
        <v>2124122052.3600001</v>
      </c>
      <c r="E54" s="15">
        <v>114322675.97999993</v>
      </c>
      <c r="F54" s="15">
        <v>101359672.97999993</v>
      </c>
      <c r="G54" s="15">
        <f t="shared" ref="G54:G56" si="11">D54-E54</f>
        <v>2009799376.3800001</v>
      </c>
    </row>
    <row r="55" spans="1:7" x14ac:dyDescent="0.2">
      <c r="A55" s="19" t="s">
        <v>57</v>
      </c>
      <c r="B55" s="15">
        <v>625368778.01999998</v>
      </c>
      <c r="C55" s="15">
        <v>557012595.33999991</v>
      </c>
      <c r="D55" s="15">
        <v>1182381373.3600001</v>
      </c>
      <c r="E55" s="15">
        <v>31587727.239999998</v>
      </c>
      <c r="F55" s="15">
        <v>27854459.300000004</v>
      </c>
      <c r="G55" s="15">
        <f t="shared" si="11"/>
        <v>1150793646.1200001</v>
      </c>
    </row>
    <row r="56" spans="1:7" x14ac:dyDescent="0.2">
      <c r="A56" s="19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1"/>
        <v>0</v>
      </c>
    </row>
    <row r="57" spans="1:7" x14ac:dyDescent="0.2">
      <c r="A57" s="7" t="s">
        <v>78</v>
      </c>
      <c r="B57" s="9">
        <f>SUM(B58:B64)</f>
        <v>413384371.45999998</v>
      </c>
      <c r="C57" s="9">
        <f t="shared" ref="C57:G57" si="12">SUM(C58:C64)</f>
        <v>-274812652.12</v>
      </c>
      <c r="D57" s="9">
        <f t="shared" si="12"/>
        <v>138571719.34</v>
      </c>
      <c r="E57" s="9">
        <f t="shared" si="12"/>
        <v>0</v>
      </c>
      <c r="F57" s="9">
        <f t="shared" si="12"/>
        <v>0</v>
      </c>
      <c r="G57" s="9">
        <f t="shared" si="12"/>
        <v>138571719.34</v>
      </c>
    </row>
    <row r="58" spans="1:7" x14ac:dyDescent="0.2">
      <c r="A58" s="19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ref="G58:G64" si="13">D58-E58</f>
        <v>0</v>
      </c>
    </row>
    <row r="59" spans="1:7" x14ac:dyDescent="0.2">
      <c r="A59" s="19" t="s">
        <v>60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f t="shared" si="13"/>
        <v>0</v>
      </c>
    </row>
    <row r="60" spans="1:7" x14ac:dyDescent="0.2">
      <c r="A60" s="19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 t="shared" si="13"/>
        <v>0</v>
      </c>
    </row>
    <row r="61" spans="1:7" x14ac:dyDescent="0.2">
      <c r="A61" s="19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si="13"/>
        <v>0</v>
      </c>
    </row>
    <row r="62" spans="1:7" x14ac:dyDescent="0.2">
      <c r="A62" s="19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2">
      <c r="A63" s="19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">
      <c r="A64" s="19" t="s">
        <v>65</v>
      </c>
      <c r="B64" s="15">
        <v>413384371.45999998</v>
      </c>
      <c r="C64" s="15">
        <v>-274812652.12</v>
      </c>
      <c r="D64" s="15">
        <v>138571719.34</v>
      </c>
      <c r="E64" s="15">
        <v>0</v>
      </c>
      <c r="F64" s="15">
        <v>0</v>
      </c>
      <c r="G64" s="15">
        <f t="shared" si="13"/>
        <v>138571719.34</v>
      </c>
    </row>
    <row r="65" spans="1:7" x14ac:dyDescent="0.2">
      <c r="A65" s="7" t="s">
        <v>79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 x14ac:dyDescent="0.2">
      <c r="A66" s="19" t="s">
        <v>66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ref="G66:G68" si="14">D66-E66</f>
        <v>0</v>
      </c>
    </row>
    <row r="67" spans="1:7" x14ac:dyDescent="0.2">
      <c r="A67" s="19" t="s">
        <v>67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f t="shared" si="14"/>
        <v>0</v>
      </c>
    </row>
    <row r="68" spans="1:7" x14ac:dyDescent="0.2">
      <c r="A68" s="19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4"/>
        <v>0</v>
      </c>
    </row>
    <row r="69" spans="1:7" x14ac:dyDescent="0.2">
      <c r="A69" s="7" t="s">
        <v>69</v>
      </c>
      <c r="B69" s="9">
        <f>SUM(B70:B76)</f>
        <v>231544825.31999999</v>
      </c>
      <c r="C69" s="9">
        <f t="shared" ref="C69:G69" si="15">SUM(C70:C76)</f>
        <v>0</v>
      </c>
      <c r="D69" s="9">
        <f t="shared" si="15"/>
        <v>231544825.31999999</v>
      </c>
      <c r="E69" s="9">
        <f t="shared" si="15"/>
        <v>47321382.119999997</v>
      </c>
      <c r="F69" s="9">
        <f t="shared" si="15"/>
        <v>47321382.119999997</v>
      </c>
      <c r="G69" s="9">
        <f t="shared" si="15"/>
        <v>184223443.19999999</v>
      </c>
    </row>
    <row r="70" spans="1:7" x14ac:dyDescent="0.2">
      <c r="A70" s="19" t="s">
        <v>70</v>
      </c>
      <c r="B70" s="15">
        <v>93580406.349999994</v>
      </c>
      <c r="C70" s="15">
        <v>0</v>
      </c>
      <c r="D70" s="15">
        <v>93580406.349999994</v>
      </c>
      <c r="E70" s="15">
        <v>21414225.399999999</v>
      </c>
      <c r="F70" s="15">
        <v>21414225.399999999</v>
      </c>
      <c r="G70" s="15">
        <f t="shared" ref="G70:G76" si="16">D70-E70</f>
        <v>72166180.949999988</v>
      </c>
    </row>
    <row r="71" spans="1:7" x14ac:dyDescent="0.2">
      <c r="A71" s="19" t="s">
        <v>71</v>
      </c>
      <c r="B71" s="15">
        <v>137804418.97</v>
      </c>
      <c r="C71" s="15">
        <v>0</v>
      </c>
      <c r="D71" s="15">
        <v>137804418.97</v>
      </c>
      <c r="E71" s="15">
        <v>25907156.719999999</v>
      </c>
      <c r="F71" s="15">
        <v>25907156.719999999</v>
      </c>
      <c r="G71" s="15">
        <f t="shared" si="16"/>
        <v>111897262.25</v>
      </c>
    </row>
    <row r="72" spans="1:7" x14ac:dyDescent="0.2">
      <c r="A72" s="19" t="s">
        <v>72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f t="shared" si="16"/>
        <v>0</v>
      </c>
    </row>
    <row r="73" spans="1:7" x14ac:dyDescent="0.2">
      <c r="A73" s="19" t="s">
        <v>73</v>
      </c>
      <c r="B73" s="15">
        <v>160000</v>
      </c>
      <c r="C73" s="15">
        <v>0</v>
      </c>
      <c r="D73" s="15">
        <v>160000</v>
      </c>
      <c r="E73" s="15">
        <v>0</v>
      </c>
      <c r="F73" s="15">
        <v>0</v>
      </c>
      <c r="G73" s="15">
        <f t="shared" si="16"/>
        <v>160000</v>
      </c>
    </row>
    <row r="74" spans="1:7" x14ac:dyDescent="0.2">
      <c r="A74" s="19" t="s">
        <v>74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 t="shared" si="16"/>
        <v>0</v>
      </c>
    </row>
    <row r="75" spans="1:7" x14ac:dyDescent="0.2">
      <c r="A75" s="19" t="s">
        <v>75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f t="shared" si="16"/>
        <v>0</v>
      </c>
    </row>
    <row r="76" spans="1:7" x14ac:dyDescent="0.2">
      <c r="A76" s="20" t="s">
        <v>76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f t="shared" si="16"/>
        <v>0</v>
      </c>
    </row>
    <row r="77" spans="1:7" x14ac:dyDescent="0.2">
      <c r="A77" s="21" t="s">
        <v>77</v>
      </c>
      <c r="B77" s="10">
        <f>B69+B65+B57+B53+B43+B33+B23+B13+B5</f>
        <v>7835165416</v>
      </c>
      <c r="C77" s="10">
        <f t="shared" ref="C77:G77" si="17">C69+C65+C57+C53+C43+C33+C23+C13+C5</f>
        <v>3047729806.25</v>
      </c>
      <c r="D77" s="10">
        <f t="shared" si="17"/>
        <v>10882895222.25</v>
      </c>
      <c r="E77" s="10">
        <f t="shared" si="17"/>
        <v>1485138979.5699997</v>
      </c>
      <c r="F77" s="10">
        <f t="shared" si="17"/>
        <v>1344046621.7199998</v>
      </c>
      <c r="G77" s="10">
        <f t="shared" si="17"/>
        <v>9397756242.6800003</v>
      </c>
    </row>
    <row r="78" spans="1:7" x14ac:dyDescent="0.2">
      <c r="E78" s="11"/>
      <c r="F78" s="11"/>
    </row>
    <row r="91" spans="1:5" x14ac:dyDescent="0.2">
      <c r="A91" s="12" t="s">
        <v>84</v>
      </c>
      <c r="B91" s="13"/>
      <c r="C91" s="27" t="s">
        <v>85</v>
      </c>
      <c r="D91" s="27"/>
      <c r="E91" s="27"/>
    </row>
    <row r="92" spans="1:5" x14ac:dyDescent="0.2">
      <c r="A92" s="14" t="s">
        <v>86</v>
      </c>
      <c r="B92" s="13"/>
      <c r="C92" s="28" t="s">
        <v>87</v>
      </c>
      <c r="D92" s="28"/>
      <c r="E92" s="28"/>
    </row>
  </sheetData>
  <sheetProtection formatCells="0" formatColumns="0" formatRows="0" autoFilter="0"/>
  <mergeCells count="4">
    <mergeCell ref="A1:G1"/>
    <mergeCell ref="G2:G3"/>
    <mergeCell ref="C91:E91"/>
    <mergeCell ref="C92:E92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ECD741E4-F35E-46AD-AF74-B44BD9EE7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0c865bf4-0f22-4e4d-b041-7b0c1657e5a8"/>
    <ds:schemaRef ds:uri="http://purl.org/dc/dcmitype/"/>
    <ds:schemaRef ds:uri="6a736219-60a6-4588-99c6-d211cb04f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2023-04-20T18:46:54Z</cp:lastPrinted>
  <dcterms:created xsi:type="dcterms:W3CDTF">2014-02-10T03:37:14Z</dcterms:created>
  <dcterms:modified xsi:type="dcterms:W3CDTF">2023-05-16T15:48:47Z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